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2ec71f9a3f732d4/UDemy Courses/BudgetCostManagement/Section 5 - How Are Actuals Realized/Lecture 25 - Vendor Labor ^0 Hardware/"/>
    </mc:Choice>
  </mc:AlternateContent>
  <xr:revisionPtr revIDLastSave="191" documentId="11_7DB82A7E8EC7A037B2D5AEF436D017E645518500" xr6:coauthVersionLast="45" xr6:coauthVersionMax="45" xr10:uidLastSave="{0847225A-AD9E-49E6-8584-19AD9FA17C40}"/>
  <bookViews>
    <workbookView xWindow="-120" yWindow="-120" windowWidth="19440" windowHeight="11640" activeTab="2" xr2:uid="{00000000-000D-0000-FFFF-FFFF00000000}"/>
  </bookViews>
  <sheets>
    <sheet name="Timesheet" sheetId="1" r:id="rId1"/>
    <sheet name="Internal Labor Dashboard" sheetId="3" r:id="rId2"/>
    <sheet name="PO Receipt" sheetId="2" r:id="rId3"/>
    <sheet name="Country Rates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3" l="1"/>
  <c r="C12" i="3"/>
  <c r="D11" i="3"/>
  <c r="D10" i="3"/>
  <c r="D9" i="3"/>
  <c r="D8" i="3"/>
  <c r="D6" i="3"/>
  <c r="D12" i="3" l="1"/>
  <c r="I4" i="2"/>
  <c r="I5" i="2"/>
  <c r="I6" i="2"/>
  <c r="I7" i="2"/>
  <c r="I3" i="2"/>
  <c r="I4" i="1" l="1"/>
  <c r="I5" i="1"/>
  <c r="I6" i="1"/>
  <c r="I3" i="1"/>
  <c r="D7" i="1"/>
  <c r="E7" i="1"/>
  <c r="F7" i="1"/>
  <c r="G7" i="1"/>
  <c r="H7" i="1"/>
  <c r="C7" i="1"/>
  <c r="I7" i="1" l="1"/>
</calcChain>
</file>

<file path=xl/sharedStrings.xml><?xml version="1.0" encoding="utf-8"?>
<sst xmlns="http://schemas.openxmlformats.org/spreadsheetml/2006/main" count="134" uniqueCount="103">
  <si>
    <t>Daniel Rivera</t>
  </si>
  <si>
    <t>Phase</t>
  </si>
  <si>
    <t>Allocation</t>
  </si>
  <si>
    <t>Mon</t>
  </si>
  <si>
    <t>Tue</t>
  </si>
  <si>
    <t>Wed</t>
  </si>
  <si>
    <t>Thu</t>
  </si>
  <si>
    <t>Fri</t>
  </si>
  <si>
    <t>TOTAL</t>
  </si>
  <si>
    <t>Project #1</t>
  </si>
  <si>
    <t>Initiation</t>
  </si>
  <si>
    <t>Project #2</t>
  </si>
  <si>
    <t>Warranty</t>
  </si>
  <si>
    <t>N/A</t>
  </si>
  <si>
    <t>Administration</t>
  </si>
  <si>
    <t>TOTALS</t>
  </si>
  <si>
    <t>PO Number</t>
  </si>
  <si>
    <t>PO Line Item</t>
  </si>
  <si>
    <t>Project</t>
  </si>
  <si>
    <t>Vendor</t>
  </si>
  <si>
    <t>PO Line Description</t>
  </si>
  <si>
    <t>Purchase Order</t>
  </si>
  <si>
    <t>Invoices Received</t>
  </si>
  <si>
    <t>Finance Rep</t>
  </si>
  <si>
    <t>00010</t>
  </si>
  <si>
    <t>00020</t>
  </si>
  <si>
    <t>00030</t>
  </si>
  <si>
    <t>PMO Tools, Inc.</t>
  </si>
  <si>
    <t>PO0022347</t>
  </si>
  <si>
    <t>PO to Process</t>
  </si>
  <si>
    <t>PO to Bill</t>
  </si>
  <si>
    <t>PMO Automation</t>
  </si>
  <si>
    <t>Operate &amp; Maintain</t>
  </si>
  <si>
    <t>Copyright © 2020 Dan Rivera, PMP. All Rights Reserved</t>
  </si>
  <si>
    <t>00040</t>
  </si>
  <si>
    <t>00050</t>
  </si>
  <si>
    <t>Project Kick-Off</t>
  </si>
  <si>
    <t>Requirements Signoff</t>
  </si>
  <si>
    <t>Development/Unit Testing</t>
  </si>
  <si>
    <t>User Testing / Defect Repair</t>
  </si>
  <si>
    <t>Production Rollout / User Training</t>
  </si>
  <si>
    <t>Notes:</t>
  </si>
  <si>
    <t>For each SOW, one master PO</t>
  </si>
  <si>
    <t xml:space="preserve">For each deliverable, a unique PO </t>
  </si>
  <si>
    <t>Line Description should match SOW milestones</t>
  </si>
  <si>
    <t>Month to Process</t>
  </si>
  <si>
    <t>Jun, 2020</t>
  </si>
  <si>
    <t>Sep, 2020</t>
  </si>
  <si>
    <t>Feb, 2021</t>
  </si>
  <si>
    <t>Mar, 2021</t>
  </si>
  <si>
    <t>Jul, 2021</t>
  </si>
  <si>
    <t>PO is overall amount for deliverable</t>
  </si>
  <si>
    <t>PO to process may be a fractional amount depending on work done</t>
  </si>
  <si>
    <t>Month to Process is the fiscal month</t>
  </si>
  <si>
    <t>PO to Bill is remaining PO to process</t>
  </si>
  <si>
    <t>Invoices - makes sure that invoices are received.  You can also dispute invoices if work is not done yet.</t>
  </si>
  <si>
    <t>Finance Rep is the procurement or Finance person who can help you with questions.</t>
  </si>
  <si>
    <t>Project:</t>
  </si>
  <si>
    <t>Resource</t>
  </si>
  <si>
    <t>Timeframe:</t>
  </si>
  <si>
    <t>Hours</t>
  </si>
  <si>
    <t>Amount</t>
  </si>
  <si>
    <t>Rob Jones</t>
  </si>
  <si>
    <t>John Roberts</t>
  </si>
  <si>
    <t>Ludvig Luger</t>
  </si>
  <si>
    <t>Lex Borga</t>
  </si>
  <si>
    <t>Account</t>
  </si>
  <si>
    <t>Operating</t>
  </si>
  <si>
    <t>Capital</t>
  </si>
  <si>
    <t>Jake Studd</t>
  </si>
  <si>
    <t>Romania</t>
  </si>
  <si>
    <t>Hungary</t>
  </si>
  <si>
    <t>Czech Republic</t>
  </si>
  <si>
    <t>United Kingdom</t>
  </si>
  <si>
    <t>Germany</t>
  </si>
  <si>
    <t>Spain</t>
  </si>
  <si>
    <t>Belgium</t>
  </si>
  <si>
    <t>France</t>
  </si>
  <si>
    <t>Netherlands</t>
  </si>
  <si>
    <t>Norway</t>
  </si>
  <si>
    <t>Switzerland</t>
  </si>
  <si>
    <t>India</t>
  </si>
  <si>
    <t>Malaysia</t>
  </si>
  <si>
    <t>China</t>
  </si>
  <si>
    <t>Singapore</t>
  </si>
  <si>
    <t>Australia</t>
  </si>
  <si>
    <t>Mexico</t>
  </si>
  <si>
    <t>Puerto Rico</t>
  </si>
  <si>
    <t>Canada</t>
  </si>
  <si>
    <t>United States</t>
  </si>
  <si>
    <t>Country</t>
  </si>
  <si>
    <t>Rates</t>
  </si>
  <si>
    <t>Each project you're assigned to will be listed.</t>
  </si>
  <si>
    <t>Operate &amp; Maintain is support activities you may do.  Or, you may be assigned to an O&amp;M project which supports operational improvements.</t>
  </si>
  <si>
    <t>Administration includes non-project meetings, training, mentoring, or activities not related to projects or operational support.</t>
  </si>
  <si>
    <t>Be honest when booking hours.  Don't try to just meet budget goals.  This provides accurate project data to Finance.</t>
  </si>
  <si>
    <t>Hours booked for projects are closed at the end of the fiscal month.</t>
  </si>
  <si>
    <t>At the end of the month, make sure hours and amount match up with budgeted hours for month.  Compare with budget plan.</t>
  </si>
  <si>
    <t>It's okay if hours are different as you want EXACT effort.</t>
  </si>
  <si>
    <t>If it's early in the month, the hours will obviously be low.</t>
  </si>
  <si>
    <t>Make sure resources are booking time!</t>
  </si>
  <si>
    <t>Overbooking?  Why are they working so much?  Will schedule be impacted?</t>
  </si>
  <si>
    <t>Hardware purchase will re realized by invoices not PO dashboards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</si>
</sst>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9" fontId="0" fillId="0" borderId="0" xfId="0" applyNumberFormat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9" fontId="0" fillId="2" borderId="2" xfId="0" applyNumberFormat="1" applyFill="1" applyBorder="1" applyAlignment="1">
      <alignment horizontal="center"/>
    </xf>
    <xf numFmtId="0" fontId="0" fillId="2" borderId="2" xfId="0" applyNumberFormat="1" applyFill="1" applyBorder="1" applyAlignment="1">
      <alignment horizontal="center"/>
    </xf>
    <xf numFmtId="0" fontId="0" fillId="2" borderId="0" xfId="0" applyFill="1"/>
    <xf numFmtId="164" fontId="0" fillId="0" borderId="0" xfId="1" applyNumberFormat="1" applyFont="1"/>
    <xf numFmtId="0" fontId="2" fillId="0" borderId="0" xfId="0" applyFont="1"/>
    <xf numFmtId="0" fontId="0" fillId="0" borderId="0" xfId="0" quotePrefix="1" applyAlignment="1">
      <alignment horizontal="center"/>
    </xf>
    <xf numFmtId="0" fontId="0" fillId="2" borderId="0" xfId="0" applyFill="1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2" borderId="5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0" fillId="2" borderId="8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7" xfId="1" applyNumberFormat="1" applyFont="1" applyBorder="1" applyAlignment="1">
      <alignment horizontal="center"/>
    </xf>
    <xf numFmtId="164" fontId="0" fillId="2" borderId="5" xfId="1" applyNumberFormat="1" applyFont="1" applyFill="1" applyBorder="1" applyAlignment="1">
      <alignment horizontal="center"/>
    </xf>
    <xf numFmtId="0" fontId="0" fillId="0" borderId="9" xfId="0" applyBorder="1"/>
    <xf numFmtId="0" fontId="0" fillId="0" borderId="11" xfId="0" applyBorder="1"/>
    <xf numFmtId="0" fontId="0" fillId="0" borderId="13" xfId="0" applyBorder="1"/>
    <xf numFmtId="0" fontId="0" fillId="2" borderId="15" xfId="0" applyFill="1" applyBorder="1"/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44" fontId="0" fillId="0" borderId="14" xfId="1" applyFont="1" applyBorder="1" applyAlignment="1">
      <alignment horizontal="center" vertical="center"/>
    </xf>
    <xf numFmtId="44" fontId="0" fillId="0" borderId="12" xfId="1" applyFont="1" applyBorder="1" applyAlignment="1">
      <alignment horizontal="center" vertical="center"/>
    </xf>
    <xf numFmtId="44" fontId="0" fillId="0" borderId="10" xfId="1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workbookViewId="0">
      <selection activeCell="A6" sqref="A6"/>
    </sheetView>
  </sheetViews>
  <sheetFormatPr defaultRowHeight="15" x14ac:dyDescent="0.25"/>
  <cols>
    <col min="1" max="1" width="21.85546875" customWidth="1"/>
    <col min="3" max="3" width="10" bestFit="1" customWidth="1"/>
  </cols>
  <sheetData>
    <row r="1" spans="1:9" ht="15.75" thickBot="1" x14ac:dyDescent="0.3">
      <c r="A1" s="13" t="s">
        <v>33</v>
      </c>
    </row>
    <row r="2" spans="1:9" ht="15.75" thickBot="1" x14ac:dyDescent="0.3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7" t="s">
        <v>8</v>
      </c>
    </row>
    <row r="3" spans="1:9" ht="15.75" thickBot="1" x14ac:dyDescent="0.3">
      <c r="A3" t="s">
        <v>9</v>
      </c>
      <c r="B3" s="1" t="s">
        <v>10</v>
      </c>
      <c r="C3" s="4">
        <v>0.4</v>
      </c>
      <c r="D3" s="1">
        <v>4</v>
      </c>
      <c r="E3" s="1">
        <v>3</v>
      </c>
      <c r="F3" s="1">
        <v>3</v>
      </c>
      <c r="G3" s="1">
        <v>3</v>
      </c>
      <c r="H3" s="1">
        <v>3</v>
      </c>
      <c r="I3" s="8">
        <f>SUM(D3:H3)</f>
        <v>16</v>
      </c>
    </row>
    <row r="4" spans="1:9" ht="15.75" thickBot="1" x14ac:dyDescent="0.3">
      <c r="A4" t="s">
        <v>11</v>
      </c>
      <c r="B4" s="1" t="s">
        <v>12</v>
      </c>
      <c r="C4" s="4">
        <v>0.4</v>
      </c>
      <c r="D4" s="1">
        <v>3</v>
      </c>
      <c r="E4" s="1">
        <v>4</v>
      </c>
      <c r="F4" s="1">
        <v>4</v>
      </c>
      <c r="G4" s="1">
        <v>2</v>
      </c>
      <c r="H4" s="1">
        <v>3</v>
      </c>
      <c r="I4" s="8">
        <f t="shared" ref="I4:I6" si="0">SUM(D4:H4)</f>
        <v>16</v>
      </c>
    </row>
    <row r="5" spans="1:9" ht="15.75" thickBot="1" x14ac:dyDescent="0.3">
      <c r="A5" t="s">
        <v>32</v>
      </c>
      <c r="B5" s="1" t="s">
        <v>13</v>
      </c>
      <c r="C5" s="4">
        <v>0.05</v>
      </c>
      <c r="D5" s="1">
        <v>1</v>
      </c>
      <c r="E5" s="1">
        <v>0</v>
      </c>
      <c r="F5" s="1">
        <v>1</v>
      </c>
      <c r="G5" s="1">
        <v>0</v>
      </c>
      <c r="H5" s="1">
        <v>0</v>
      </c>
      <c r="I5" s="8">
        <f t="shared" si="0"/>
        <v>2</v>
      </c>
    </row>
    <row r="6" spans="1:9" ht="15.75" thickBot="1" x14ac:dyDescent="0.3">
      <c r="A6" t="s">
        <v>14</v>
      </c>
      <c r="B6" s="1" t="s">
        <v>13</v>
      </c>
      <c r="C6" s="4">
        <v>0.15</v>
      </c>
      <c r="D6" s="1">
        <v>0</v>
      </c>
      <c r="E6" s="1">
        <v>1</v>
      </c>
      <c r="F6" s="1">
        <v>0</v>
      </c>
      <c r="G6" s="1">
        <v>3</v>
      </c>
      <c r="H6" s="1">
        <v>2</v>
      </c>
      <c r="I6" s="8">
        <f t="shared" si="0"/>
        <v>6</v>
      </c>
    </row>
    <row r="7" spans="1:9" ht="15.75" thickBot="1" x14ac:dyDescent="0.3">
      <c r="A7" s="5" t="s">
        <v>15</v>
      </c>
      <c r="B7" s="6"/>
      <c r="C7" s="9">
        <f t="shared" ref="C7:I7" si="1">SUM(C3:C6)</f>
        <v>1</v>
      </c>
      <c r="D7" s="10">
        <f t="shared" si="1"/>
        <v>8</v>
      </c>
      <c r="E7" s="10">
        <f t="shared" si="1"/>
        <v>8</v>
      </c>
      <c r="F7" s="10">
        <f t="shared" si="1"/>
        <v>8</v>
      </c>
      <c r="G7" s="10">
        <f t="shared" si="1"/>
        <v>8</v>
      </c>
      <c r="H7" s="10">
        <f t="shared" si="1"/>
        <v>8</v>
      </c>
      <c r="I7" s="10">
        <f t="shared" si="1"/>
        <v>40</v>
      </c>
    </row>
    <row r="9" spans="1:9" x14ac:dyDescent="0.25">
      <c r="A9" t="s">
        <v>41</v>
      </c>
    </row>
    <row r="10" spans="1:9" x14ac:dyDescent="0.25">
      <c r="A10" t="s">
        <v>92</v>
      </c>
    </row>
    <row r="11" spans="1:9" x14ac:dyDescent="0.25">
      <c r="A11" t="s">
        <v>95</v>
      </c>
    </row>
    <row r="12" spans="1:9" x14ac:dyDescent="0.25">
      <c r="A12" t="s">
        <v>96</v>
      </c>
    </row>
    <row r="13" spans="1:9" x14ac:dyDescent="0.25">
      <c r="A13" t="s">
        <v>93</v>
      </c>
    </row>
    <row r="14" spans="1:9" x14ac:dyDescent="0.25">
      <c r="A14" t="s">
        <v>94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31CBB-9BD9-4D21-AE35-03DFD316EE61}">
  <dimension ref="A1:D23"/>
  <sheetViews>
    <sheetView workbookViewId="0">
      <selection activeCell="B9" sqref="B9"/>
    </sheetView>
  </sheetViews>
  <sheetFormatPr defaultRowHeight="15" x14ac:dyDescent="0.25"/>
  <cols>
    <col min="1" max="1" width="21.85546875" customWidth="1"/>
    <col min="2" max="2" width="16.42578125" bestFit="1" customWidth="1"/>
    <col min="3" max="3" width="8.140625" customWidth="1"/>
    <col min="4" max="4" width="11.5703125" customWidth="1"/>
  </cols>
  <sheetData>
    <row r="1" spans="1:4" x14ac:dyDescent="0.25">
      <c r="A1" s="13" t="s">
        <v>33</v>
      </c>
    </row>
    <row r="2" spans="1:4" x14ac:dyDescent="0.25">
      <c r="A2" s="18" t="s">
        <v>57</v>
      </c>
      <c r="B2" t="s">
        <v>31</v>
      </c>
    </row>
    <row r="3" spans="1:4" x14ac:dyDescent="0.25">
      <c r="A3" s="18" t="s">
        <v>59</v>
      </c>
      <c r="B3" t="s">
        <v>46</v>
      </c>
    </row>
    <row r="4" spans="1:4" ht="15.75" thickBot="1" x14ac:dyDescent="0.3"/>
    <row r="5" spans="1:4" ht="15.75" thickBot="1" x14ac:dyDescent="0.3">
      <c r="A5" s="2" t="s">
        <v>58</v>
      </c>
      <c r="B5" s="3" t="s">
        <v>66</v>
      </c>
      <c r="C5" s="19" t="s">
        <v>60</v>
      </c>
      <c r="D5" s="17" t="s">
        <v>61</v>
      </c>
    </row>
    <row r="6" spans="1:4" x14ac:dyDescent="0.25">
      <c r="A6" s="22" t="s">
        <v>0</v>
      </c>
      <c r="B6" s="20" t="s">
        <v>67</v>
      </c>
      <c r="C6" s="20">
        <v>25</v>
      </c>
      <c r="D6" s="23">
        <f>C6*'Country Rates'!A3</f>
        <v>2000</v>
      </c>
    </row>
    <row r="7" spans="1:4" x14ac:dyDescent="0.25">
      <c r="A7" s="22" t="s">
        <v>62</v>
      </c>
      <c r="B7" s="21" t="s">
        <v>67</v>
      </c>
      <c r="C7" s="20">
        <v>40</v>
      </c>
      <c r="D7" s="23">
        <f>C7*'Country Rates'!A20</f>
        <v>2800</v>
      </c>
    </row>
    <row r="8" spans="1:4" x14ac:dyDescent="0.25">
      <c r="A8" s="22" t="s">
        <v>63</v>
      </c>
      <c r="B8" s="21" t="s">
        <v>68</v>
      </c>
      <c r="C8" s="20">
        <v>200</v>
      </c>
      <c r="D8" s="23">
        <f>C8*'Country Rates'!A12</f>
        <v>18000</v>
      </c>
    </row>
    <row r="9" spans="1:4" x14ac:dyDescent="0.25">
      <c r="A9" s="22" t="s">
        <v>64</v>
      </c>
      <c r="B9" s="21" t="s">
        <v>68</v>
      </c>
      <c r="C9" s="20">
        <v>25</v>
      </c>
      <c r="D9" s="23">
        <f>C9*'Country Rates'!A5</f>
        <v>1125</v>
      </c>
    </row>
    <row r="10" spans="1:4" x14ac:dyDescent="0.25">
      <c r="A10" s="22" t="s">
        <v>65</v>
      </c>
      <c r="B10" s="21" t="s">
        <v>68</v>
      </c>
      <c r="C10" s="20">
        <v>25</v>
      </c>
      <c r="D10" s="23">
        <f>C10*'Country Rates'!A7</f>
        <v>1125</v>
      </c>
    </row>
    <row r="11" spans="1:4" ht="15.75" thickBot="1" x14ac:dyDescent="0.3">
      <c r="A11" s="22" t="s">
        <v>69</v>
      </c>
      <c r="B11" s="21" t="s">
        <v>68</v>
      </c>
      <c r="C11" s="20">
        <v>100</v>
      </c>
      <c r="D11" s="23">
        <f>C11*'Country Rates'!A9</f>
        <v>4500</v>
      </c>
    </row>
    <row r="12" spans="1:4" ht="15.75" thickBot="1" x14ac:dyDescent="0.3">
      <c r="A12" s="5" t="s">
        <v>15</v>
      </c>
      <c r="B12" s="6"/>
      <c r="C12" s="3">
        <f>SUM(C6:C11)</f>
        <v>415</v>
      </c>
      <c r="D12" s="24">
        <f>SUM(D6:D10)</f>
        <v>25050</v>
      </c>
    </row>
    <row r="14" spans="1:4" x14ac:dyDescent="0.25">
      <c r="A14" s="21" t="s">
        <v>41</v>
      </c>
    </row>
    <row r="15" spans="1:4" x14ac:dyDescent="0.25">
      <c r="A15" s="29" t="s">
        <v>97</v>
      </c>
    </row>
    <row r="16" spans="1:4" x14ac:dyDescent="0.25">
      <c r="A16" s="30" t="s">
        <v>98</v>
      </c>
    </row>
    <row r="17" spans="1:1" x14ac:dyDescent="0.25">
      <c r="A17" s="30" t="s">
        <v>99</v>
      </c>
    </row>
    <row r="18" spans="1:1" x14ac:dyDescent="0.25">
      <c r="A18" s="30" t="s">
        <v>100</v>
      </c>
    </row>
    <row r="19" spans="1:1" x14ac:dyDescent="0.25">
      <c r="A19" s="30" t="s">
        <v>101</v>
      </c>
    </row>
    <row r="20" spans="1:1" x14ac:dyDescent="0.25">
      <c r="A20" s="30"/>
    </row>
    <row r="21" spans="1:1" x14ac:dyDescent="0.25">
      <c r="A21" s="30"/>
    </row>
    <row r="22" spans="1:1" x14ac:dyDescent="0.25">
      <c r="A22" s="30"/>
    </row>
    <row r="23" spans="1:1" x14ac:dyDescent="0.25">
      <c r="A2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3CCF4-EAC0-4EC0-B2AA-758AA1C89456}">
  <dimension ref="A1:K19"/>
  <sheetViews>
    <sheetView tabSelected="1" workbookViewId="0">
      <selection activeCell="J4" sqref="J4"/>
    </sheetView>
  </sheetViews>
  <sheetFormatPr defaultRowHeight="15" x14ac:dyDescent="0.25"/>
  <cols>
    <col min="1" max="1" width="11.28515625" bestFit="1" customWidth="1"/>
    <col min="2" max="2" width="12.28515625" bestFit="1" customWidth="1"/>
    <col min="3" max="3" width="16.42578125" bestFit="1" customWidth="1"/>
    <col min="4" max="4" width="14.7109375" bestFit="1" customWidth="1"/>
    <col min="5" max="5" width="31.5703125" bestFit="1" customWidth="1"/>
    <col min="6" max="6" width="14.7109375" bestFit="1" customWidth="1"/>
    <col min="7" max="7" width="13.140625" customWidth="1"/>
    <col min="8" max="8" width="16.42578125" style="1" bestFit="1" customWidth="1"/>
    <col min="9" max="9" width="10" bestFit="1" customWidth="1"/>
    <col min="10" max="10" width="17" bestFit="1" customWidth="1"/>
    <col min="11" max="11" width="15.140625" bestFit="1" customWidth="1"/>
    <col min="13" max="13" width="47.5703125" bestFit="1" customWidth="1"/>
  </cols>
  <sheetData>
    <row r="1" spans="1:11" x14ac:dyDescent="0.25">
      <c r="A1" s="13" t="s">
        <v>33</v>
      </c>
    </row>
    <row r="2" spans="1:11" x14ac:dyDescent="0.25">
      <c r="A2" s="11" t="s">
        <v>16</v>
      </c>
      <c r="B2" s="11" t="s">
        <v>17</v>
      </c>
      <c r="C2" s="11" t="s">
        <v>18</v>
      </c>
      <c r="D2" s="11" t="s">
        <v>19</v>
      </c>
      <c r="E2" s="11" t="s">
        <v>20</v>
      </c>
      <c r="F2" s="11" t="s">
        <v>21</v>
      </c>
      <c r="G2" s="11" t="s">
        <v>29</v>
      </c>
      <c r="H2" s="15" t="s">
        <v>45</v>
      </c>
      <c r="I2" s="11" t="s">
        <v>30</v>
      </c>
      <c r="J2" s="11" t="s">
        <v>22</v>
      </c>
      <c r="K2" s="11" t="s">
        <v>23</v>
      </c>
    </row>
    <row r="3" spans="1:11" x14ac:dyDescent="0.25">
      <c r="A3" t="s">
        <v>28</v>
      </c>
      <c r="B3" s="1" t="s">
        <v>24</v>
      </c>
      <c r="C3" t="s">
        <v>31</v>
      </c>
      <c r="D3" t="s">
        <v>27</v>
      </c>
      <c r="E3" t="s">
        <v>36</v>
      </c>
      <c r="F3" s="12">
        <v>50000</v>
      </c>
      <c r="G3" s="12">
        <v>50000</v>
      </c>
      <c r="H3" s="16" t="s">
        <v>46</v>
      </c>
      <c r="I3" s="12">
        <f>F3-G3</f>
        <v>0</v>
      </c>
      <c r="J3" s="12">
        <v>50000</v>
      </c>
      <c r="K3" t="s">
        <v>0</v>
      </c>
    </row>
    <row r="4" spans="1:11" x14ac:dyDescent="0.25">
      <c r="A4" t="s">
        <v>28</v>
      </c>
      <c r="B4" s="1" t="s">
        <v>25</v>
      </c>
      <c r="C4" t="s">
        <v>31</v>
      </c>
      <c r="D4" t="s">
        <v>27</v>
      </c>
      <c r="E4" t="s">
        <v>37</v>
      </c>
      <c r="F4" s="12">
        <v>100000</v>
      </c>
      <c r="G4" s="12">
        <v>75000</v>
      </c>
      <c r="H4" s="16" t="s">
        <v>47</v>
      </c>
      <c r="I4" s="12">
        <f t="shared" ref="I4:I7" si="0">F4-G4</f>
        <v>25000</v>
      </c>
      <c r="J4" s="12">
        <v>0</v>
      </c>
      <c r="K4" t="s">
        <v>0</v>
      </c>
    </row>
    <row r="5" spans="1:11" x14ac:dyDescent="0.25">
      <c r="A5" t="s">
        <v>28</v>
      </c>
      <c r="B5" s="1" t="s">
        <v>26</v>
      </c>
      <c r="C5" t="s">
        <v>31</v>
      </c>
      <c r="D5" t="s">
        <v>27</v>
      </c>
      <c r="E5" t="s">
        <v>38</v>
      </c>
      <c r="F5" s="12">
        <v>100000</v>
      </c>
      <c r="G5" s="12">
        <v>0</v>
      </c>
      <c r="H5" s="16" t="s">
        <v>48</v>
      </c>
      <c r="I5" s="12">
        <f t="shared" si="0"/>
        <v>100000</v>
      </c>
      <c r="J5" s="12">
        <v>0</v>
      </c>
      <c r="K5" t="s">
        <v>0</v>
      </c>
    </row>
    <row r="6" spans="1:11" x14ac:dyDescent="0.25">
      <c r="A6" t="s">
        <v>28</v>
      </c>
      <c r="B6" s="14" t="s">
        <v>34</v>
      </c>
      <c r="C6" t="s">
        <v>31</v>
      </c>
      <c r="D6" t="s">
        <v>27</v>
      </c>
      <c r="E6" t="s">
        <v>39</v>
      </c>
      <c r="F6" s="12">
        <v>50000</v>
      </c>
      <c r="G6" s="12">
        <v>0</v>
      </c>
      <c r="H6" s="16" t="s">
        <v>49</v>
      </c>
      <c r="I6" s="12">
        <f t="shared" si="0"/>
        <v>50000</v>
      </c>
      <c r="J6" s="12">
        <v>0</v>
      </c>
      <c r="K6" t="s">
        <v>0</v>
      </c>
    </row>
    <row r="7" spans="1:11" x14ac:dyDescent="0.25">
      <c r="A7" t="s">
        <v>28</v>
      </c>
      <c r="B7" s="14" t="s">
        <v>35</v>
      </c>
      <c r="C7" t="s">
        <v>31</v>
      </c>
      <c r="D7" t="s">
        <v>27</v>
      </c>
      <c r="E7" t="s">
        <v>40</v>
      </c>
      <c r="F7" s="12">
        <v>25000</v>
      </c>
      <c r="G7" s="12">
        <v>0</v>
      </c>
      <c r="H7" s="16" t="s">
        <v>50</v>
      </c>
      <c r="I7" s="12">
        <f t="shared" si="0"/>
        <v>25000</v>
      </c>
      <c r="J7" s="12">
        <v>0</v>
      </c>
      <c r="K7" t="s">
        <v>0</v>
      </c>
    </row>
    <row r="8" spans="1:11" x14ac:dyDescent="0.25">
      <c r="B8" s="1"/>
    </row>
    <row r="9" spans="1:11" x14ac:dyDescent="0.25">
      <c r="A9" t="s">
        <v>41</v>
      </c>
    </row>
    <row r="10" spans="1:11" x14ac:dyDescent="0.25">
      <c r="A10" t="s">
        <v>42</v>
      </c>
    </row>
    <row r="11" spans="1:11" x14ac:dyDescent="0.25">
      <c r="A11" t="s">
        <v>43</v>
      </c>
    </row>
    <row r="12" spans="1:11" x14ac:dyDescent="0.25">
      <c r="A12" t="s">
        <v>44</v>
      </c>
    </row>
    <row r="13" spans="1:11" x14ac:dyDescent="0.25">
      <c r="A13" t="s">
        <v>51</v>
      </c>
    </row>
    <row r="14" spans="1:11" x14ac:dyDescent="0.25">
      <c r="A14" t="s">
        <v>52</v>
      </c>
    </row>
    <row r="15" spans="1:11" x14ac:dyDescent="0.25">
      <c r="A15" t="s">
        <v>53</v>
      </c>
    </row>
    <row r="16" spans="1:1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102</v>
      </c>
    </row>
  </sheetData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982A7-186D-4B3C-920A-9EC94226A384}">
  <dimension ref="A1:B22"/>
  <sheetViews>
    <sheetView workbookViewId="0">
      <selection activeCell="G13" sqref="G13"/>
    </sheetView>
  </sheetViews>
  <sheetFormatPr defaultRowHeight="15" x14ac:dyDescent="0.25"/>
  <cols>
    <col min="2" max="2" width="15.42578125" bestFit="1" customWidth="1"/>
  </cols>
  <sheetData>
    <row r="1" spans="1:2" x14ac:dyDescent="0.25">
      <c r="A1" s="13" t="s">
        <v>33</v>
      </c>
    </row>
    <row r="2" spans="1:2" ht="15.75" thickBot="1" x14ac:dyDescent="0.3">
      <c r="A2" s="28" t="s">
        <v>91</v>
      </c>
      <c r="B2" s="28" t="s">
        <v>90</v>
      </c>
    </row>
    <row r="3" spans="1:2" x14ac:dyDescent="0.25">
      <c r="A3" s="31">
        <v>80</v>
      </c>
      <c r="B3" s="27" t="s">
        <v>89</v>
      </c>
    </row>
    <row r="4" spans="1:2" ht="15.75" thickBot="1" x14ac:dyDescent="0.3">
      <c r="A4" s="33"/>
      <c r="B4" s="25" t="s">
        <v>88</v>
      </c>
    </row>
    <row r="5" spans="1:2" x14ac:dyDescent="0.25">
      <c r="A5" s="31">
        <v>45</v>
      </c>
      <c r="B5" s="27" t="s">
        <v>87</v>
      </c>
    </row>
    <row r="6" spans="1:2" ht="15.75" thickBot="1" x14ac:dyDescent="0.3">
      <c r="A6" s="33"/>
      <c r="B6" s="25" t="s">
        <v>86</v>
      </c>
    </row>
    <row r="7" spans="1:2" x14ac:dyDescent="0.25">
      <c r="A7" s="31">
        <v>45</v>
      </c>
      <c r="B7" s="27" t="s">
        <v>85</v>
      </c>
    </row>
    <row r="8" spans="1:2" ht="15.75" thickBot="1" x14ac:dyDescent="0.3">
      <c r="A8" s="33"/>
      <c r="B8" s="25" t="s">
        <v>84</v>
      </c>
    </row>
    <row r="9" spans="1:2" x14ac:dyDescent="0.25">
      <c r="A9" s="31">
        <v>45</v>
      </c>
      <c r="B9" s="27" t="s">
        <v>83</v>
      </c>
    </row>
    <row r="10" spans="1:2" x14ac:dyDescent="0.25">
      <c r="A10" s="32"/>
      <c r="B10" s="26" t="s">
        <v>82</v>
      </c>
    </row>
    <row r="11" spans="1:2" ht="15.75" thickBot="1" x14ac:dyDescent="0.3">
      <c r="A11" s="33"/>
      <c r="B11" s="25" t="s">
        <v>81</v>
      </c>
    </row>
    <row r="12" spans="1:2" x14ac:dyDescent="0.25">
      <c r="A12" s="31">
        <v>90</v>
      </c>
      <c r="B12" s="27" t="s">
        <v>80</v>
      </c>
    </row>
    <row r="13" spans="1:2" x14ac:dyDescent="0.25">
      <c r="A13" s="32"/>
      <c r="B13" s="26" t="s">
        <v>79</v>
      </c>
    </row>
    <row r="14" spans="1:2" x14ac:dyDescent="0.25">
      <c r="A14" s="32"/>
      <c r="B14" s="26" t="s">
        <v>78</v>
      </c>
    </row>
    <row r="15" spans="1:2" x14ac:dyDescent="0.25">
      <c r="A15" s="32"/>
      <c r="B15" s="26" t="s">
        <v>77</v>
      </c>
    </row>
    <row r="16" spans="1:2" x14ac:dyDescent="0.25">
      <c r="A16" s="32"/>
      <c r="B16" s="26" t="s">
        <v>76</v>
      </c>
    </row>
    <row r="17" spans="1:2" x14ac:dyDescent="0.25">
      <c r="A17" s="32"/>
      <c r="B17" s="26" t="s">
        <v>75</v>
      </c>
    </row>
    <row r="18" spans="1:2" x14ac:dyDescent="0.25">
      <c r="A18" s="32"/>
      <c r="B18" s="26" t="s">
        <v>74</v>
      </c>
    </row>
    <row r="19" spans="1:2" ht="15.75" thickBot="1" x14ac:dyDescent="0.3">
      <c r="A19" s="33"/>
      <c r="B19" s="25" t="s">
        <v>73</v>
      </c>
    </row>
    <row r="20" spans="1:2" x14ac:dyDescent="0.25">
      <c r="A20" s="31">
        <v>70</v>
      </c>
      <c r="B20" s="27" t="s">
        <v>72</v>
      </c>
    </row>
    <row r="21" spans="1:2" x14ac:dyDescent="0.25">
      <c r="A21" s="32"/>
      <c r="B21" s="26" t="s">
        <v>71</v>
      </c>
    </row>
    <row r="22" spans="1:2" ht="15.75" thickBot="1" x14ac:dyDescent="0.3">
      <c r="A22" s="33"/>
      <c r="B22" s="25" t="s">
        <v>70</v>
      </c>
    </row>
  </sheetData>
  <mergeCells count="6">
    <mergeCell ref="A20:A22"/>
    <mergeCell ref="A3:A4"/>
    <mergeCell ref="A5:A6"/>
    <mergeCell ref="A7:A8"/>
    <mergeCell ref="A9:A11"/>
    <mergeCell ref="A12:A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Timesheet</vt:lpstr>
      <vt:lpstr>Internal Labor Dashboard</vt:lpstr>
      <vt:lpstr>PO Receipt</vt:lpstr>
      <vt:lpstr>Country Rates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Rivera, Daniel</dc:creator>
  <cp:keywords/>
  <dc:description/>
  <cp:lastModifiedBy>Kavita Medanki</cp:lastModifiedBy>
  <cp:revision/>
  <dcterms:created xsi:type="dcterms:W3CDTF">2019-04-03T16:58:22Z</dcterms:created>
  <dcterms:modified xsi:type="dcterms:W3CDTF">2020-04-25T11:04:33Z</dcterms:modified>
  <cp:category/>
  <cp:contentStatus/>
</cp:coreProperties>
</file>